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L:\OT\Fordelingsudvalget\"/>
    </mc:Choice>
  </mc:AlternateContent>
  <bookViews>
    <workbookView xWindow="0" yWindow="0" windowWidth="28800" windowHeight="13620"/>
  </bookViews>
  <sheets>
    <sheet name="Ark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3" i="1" l="1"/>
  <c r="C33" i="1"/>
  <c r="C32" i="1"/>
  <c r="C23" i="1"/>
  <c r="C22" i="1"/>
  <c r="E23" i="1"/>
  <c r="E22" i="1"/>
  <c r="J17" i="1" l="1"/>
  <c r="I17" i="1"/>
  <c r="H17" i="1"/>
  <c r="G17" i="1"/>
  <c r="F17" i="1"/>
  <c r="E17" i="1"/>
  <c r="D17" i="1"/>
  <c r="C17" i="1"/>
  <c r="C31" i="1" s="1"/>
  <c r="B17" i="1"/>
  <c r="J10" i="1"/>
  <c r="J18" i="1" s="1"/>
  <c r="I10" i="1"/>
  <c r="I18" i="1" s="1"/>
  <c r="H10" i="1"/>
  <c r="H18" i="1" s="1"/>
  <c r="G10" i="1"/>
  <c r="G18" i="1" s="1"/>
  <c r="F10" i="1"/>
  <c r="F18" i="1" s="1"/>
  <c r="E10" i="1"/>
  <c r="E18" i="1" s="1"/>
  <c r="D10" i="1"/>
  <c r="C10" i="1"/>
  <c r="B10" i="1"/>
  <c r="C27" i="1" l="1"/>
  <c r="D18" i="1"/>
  <c r="C26" i="1"/>
  <c r="C18" i="1"/>
  <c r="C30" i="1"/>
  <c r="B18" i="1"/>
  <c r="C28" i="1" l="1"/>
  <c r="D28" i="1" s="1"/>
  <c r="J23" i="1"/>
  <c r="H23" i="1"/>
</calcChain>
</file>

<file path=xl/sharedStrings.xml><?xml version="1.0" encoding="utf-8"?>
<sst xmlns="http://schemas.openxmlformats.org/spreadsheetml/2006/main" count="51" uniqueCount="45">
  <si>
    <t>Sct Knud</t>
  </si>
  <si>
    <t>Katedralskolen</t>
  </si>
  <si>
    <t>Tornbjerg</t>
  </si>
  <si>
    <t>Mulerne</t>
  </si>
  <si>
    <t>Nordfyn</t>
  </si>
  <si>
    <t>Midtfyn</t>
  </si>
  <si>
    <t>Nyborg</t>
  </si>
  <si>
    <t>Svendborg</t>
  </si>
  <si>
    <t>Fåborg</t>
  </si>
  <si>
    <t>Vestfyn</t>
  </si>
  <si>
    <t>Middelfart</t>
  </si>
  <si>
    <t>Ansøgere 2019</t>
  </si>
  <si>
    <t>pr 1/3 2019</t>
  </si>
  <si>
    <t>STX</t>
  </si>
  <si>
    <t>HF</t>
  </si>
  <si>
    <t>heraf til</t>
  </si>
  <si>
    <t>op-prøve</t>
  </si>
  <si>
    <t>ansøgere i alt</t>
  </si>
  <si>
    <t>pr  15/3</t>
  </si>
  <si>
    <t>Ny ansøgere til</t>
  </si>
  <si>
    <t>op-prøve pr 15/3</t>
  </si>
  <si>
    <t>HF og VUC Glamsbjerg</t>
  </si>
  <si>
    <t>VUC Odense Ordblinde</t>
  </si>
  <si>
    <t>Odense i alt</t>
  </si>
  <si>
    <t xml:space="preserve">Gymnasier i alt </t>
  </si>
  <si>
    <t>HF i alt</t>
  </si>
  <si>
    <t>Midtfyn: Asperger</t>
  </si>
  <si>
    <t>HF søfart Svendborg</t>
  </si>
  <si>
    <t>HF søfart Ærø</t>
  </si>
  <si>
    <t>Ansøgere</t>
  </si>
  <si>
    <t>Uden for Odense i alt</t>
  </si>
  <si>
    <t xml:space="preserve">Ændringer: </t>
  </si>
  <si>
    <t>stx i Odense</t>
  </si>
  <si>
    <t>stx uden for Odense</t>
  </si>
  <si>
    <t>hf/gym Odense</t>
  </si>
  <si>
    <t>hf/gym uden for  Odense</t>
  </si>
  <si>
    <t xml:space="preserve">GymFyn og </t>
  </si>
  <si>
    <t xml:space="preserve">HF&amp; VUC Fyn </t>
  </si>
  <si>
    <t>Ansøgere 1/3 2018</t>
  </si>
  <si>
    <t>HF VUC</t>
  </si>
  <si>
    <t>HF på VUC i alt</t>
  </si>
  <si>
    <t>stx samlet</t>
  </si>
  <si>
    <t>HF samlet</t>
  </si>
  <si>
    <t>FynsHF</t>
  </si>
  <si>
    <t>Øvrige tilbud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</si>
</sst>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14" fontId="0" fillId="0" borderId="0" xfId="0" applyNumberFormat="1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right"/>
    </xf>
    <xf numFmtId="0" fontId="0" fillId="5" borderId="1" xfId="0" applyFill="1" applyBorder="1"/>
    <xf numFmtId="164" fontId="0" fillId="0" borderId="0" xfId="0" applyNumberFormat="1"/>
    <xf numFmtId="0" fontId="2" fillId="0" borderId="0" xfId="0" applyFont="1"/>
    <xf numFmtId="0" fontId="0" fillId="0" borderId="0" xfId="0" applyBorder="1"/>
    <xf numFmtId="0" fontId="1" fillId="0" borderId="9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" fontId="0" fillId="0" borderId="0" xfId="0" applyNumberFormat="1" applyBorder="1" applyAlignment="1">
      <alignment horizontal="center"/>
    </xf>
    <xf numFmtId="16" fontId="0" fillId="0" borderId="5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workbookViewId="0">
      <selection activeCell="H39" sqref="H39"/>
    </sheetView>
  </sheetViews>
  <sheetFormatPr defaultRowHeight="15" x14ac:dyDescent="0.25"/>
  <cols>
    <col min="1" max="1" width="20.85546875" customWidth="1"/>
    <col min="2" max="2" width="8.42578125" customWidth="1"/>
    <col min="3" max="3" width="9.28515625" customWidth="1"/>
    <col min="4" max="4" width="9.85546875" bestFit="1" customWidth="1"/>
    <col min="8" max="8" width="12.28515625" customWidth="1"/>
    <col min="9" max="9" width="12.140625" customWidth="1"/>
    <col min="11" max="11" width="10.42578125" bestFit="1" customWidth="1"/>
  </cols>
  <sheetData>
    <row r="1" spans="1:10" ht="21" x14ac:dyDescent="0.35">
      <c r="A1" t="s">
        <v>36</v>
      </c>
      <c r="C1" s="1"/>
      <c r="D1" s="23" t="s">
        <v>11</v>
      </c>
      <c r="E1" s="23"/>
      <c r="F1" s="23"/>
      <c r="G1" s="23"/>
      <c r="H1" s="23"/>
      <c r="I1" s="23"/>
      <c r="J1" s="23"/>
    </row>
    <row r="2" spans="1:10" x14ac:dyDescent="0.25">
      <c r="A2" t="s">
        <v>37</v>
      </c>
      <c r="B2" s="7"/>
      <c r="C2" s="8"/>
      <c r="D2" s="32" t="s">
        <v>29</v>
      </c>
      <c r="E2" s="24"/>
      <c r="F2" s="14"/>
      <c r="G2" s="24" t="s">
        <v>19</v>
      </c>
      <c r="H2" s="25"/>
      <c r="I2" s="24" t="s">
        <v>17</v>
      </c>
      <c r="J2" s="25"/>
    </row>
    <row r="3" spans="1:10" x14ac:dyDescent="0.25">
      <c r="B3" s="28" t="s">
        <v>38</v>
      </c>
      <c r="C3" s="29"/>
      <c r="D3" s="33" t="s">
        <v>12</v>
      </c>
      <c r="E3" s="26"/>
      <c r="F3" s="15" t="s">
        <v>15</v>
      </c>
      <c r="G3" s="26" t="s">
        <v>20</v>
      </c>
      <c r="H3" s="27"/>
      <c r="I3" s="30" t="s">
        <v>18</v>
      </c>
      <c r="J3" s="31"/>
    </row>
    <row r="4" spans="1:10" x14ac:dyDescent="0.25">
      <c r="B4" s="9" t="s">
        <v>13</v>
      </c>
      <c r="C4" s="10" t="s">
        <v>14</v>
      </c>
      <c r="D4" s="11" t="s">
        <v>13</v>
      </c>
      <c r="E4" s="13" t="s">
        <v>14</v>
      </c>
      <c r="F4" s="16" t="s">
        <v>16</v>
      </c>
      <c r="G4" s="13" t="s">
        <v>13</v>
      </c>
      <c r="H4" s="12" t="s">
        <v>14</v>
      </c>
      <c r="I4" s="13" t="s">
        <v>13</v>
      </c>
      <c r="J4" s="12" t="s">
        <v>14</v>
      </c>
    </row>
    <row r="5" spans="1:10" x14ac:dyDescent="0.25">
      <c r="A5" s="4" t="s">
        <v>0</v>
      </c>
      <c r="B5" s="5">
        <v>383</v>
      </c>
      <c r="C5" s="5"/>
      <c r="D5" s="4">
        <v>348</v>
      </c>
      <c r="E5" s="4"/>
      <c r="F5" s="4"/>
      <c r="G5" s="4"/>
      <c r="H5" s="4"/>
      <c r="I5" s="4"/>
      <c r="J5" s="4"/>
    </row>
    <row r="6" spans="1:10" x14ac:dyDescent="0.25">
      <c r="A6" s="4" t="s">
        <v>1</v>
      </c>
      <c r="B6" s="5">
        <v>369</v>
      </c>
      <c r="C6" s="5">
        <v>71</v>
      </c>
      <c r="D6" s="4">
        <v>398</v>
      </c>
      <c r="E6" s="4">
        <v>91</v>
      </c>
      <c r="F6" s="4"/>
      <c r="G6" s="4"/>
      <c r="H6" s="4"/>
      <c r="I6" s="4"/>
      <c r="J6" s="4"/>
    </row>
    <row r="7" spans="1:10" x14ac:dyDescent="0.25">
      <c r="A7" s="4" t="s">
        <v>2</v>
      </c>
      <c r="B7" s="5">
        <v>177</v>
      </c>
      <c r="C7" s="5"/>
      <c r="D7" s="4">
        <v>158</v>
      </c>
      <c r="E7" s="4"/>
      <c r="F7" s="4"/>
      <c r="G7" s="4"/>
      <c r="H7" s="4"/>
      <c r="I7" s="4"/>
      <c r="J7" s="4"/>
    </row>
    <row r="8" spans="1:10" x14ac:dyDescent="0.25">
      <c r="A8" s="4" t="s">
        <v>3</v>
      </c>
      <c r="B8" s="5">
        <v>162</v>
      </c>
      <c r="C8" s="5">
        <v>29</v>
      </c>
      <c r="D8" s="4">
        <v>187</v>
      </c>
      <c r="E8" s="4">
        <v>46</v>
      </c>
      <c r="F8" s="4">
        <v>31</v>
      </c>
      <c r="G8" s="4"/>
      <c r="H8" s="4"/>
      <c r="I8" s="4"/>
      <c r="J8" s="4"/>
    </row>
    <row r="9" spans="1:10" x14ac:dyDescent="0.25">
      <c r="A9" s="4" t="s">
        <v>4</v>
      </c>
      <c r="B9" s="5">
        <v>141</v>
      </c>
      <c r="C9" s="5"/>
      <c r="D9" s="4">
        <v>105</v>
      </c>
      <c r="E9" s="4"/>
      <c r="F9" s="4">
        <v>5</v>
      </c>
      <c r="G9" s="4"/>
      <c r="H9" s="4"/>
      <c r="I9" s="4"/>
      <c r="J9" s="4"/>
    </row>
    <row r="10" spans="1:10" x14ac:dyDescent="0.25">
      <c r="A10" s="6" t="s">
        <v>23</v>
      </c>
      <c r="B10" s="5">
        <f>SUM(B5:B9)</f>
        <v>1232</v>
      </c>
      <c r="C10" s="5">
        <f t="shared" ref="C10:J10" si="0">SUM(C5:C9)</f>
        <v>100</v>
      </c>
      <c r="D10" s="19">
        <f t="shared" si="0"/>
        <v>1196</v>
      </c>
      <c r="E10" s="19">
        <f t="shared" si="0"/>
        <v>137</v>
      </c>
      <c r="F10" s="19">
        <f t="shared" si="0"/>
        <v>36</v>
      </c>
      <c r="G10" s="19">
        <f t="shared" si="0"/>
        <v>0</v>
      </c>
      <c r="H10" s="19">
        <f t="shared" si="0"/>
        <v>0</v>
      </c>
      <c r="I10" s="19">
        <f t="shared" si="0"/>
        <v>0</v>
      </c>
      <c r="J10" s="19">
        <f t="shared" si="0"/>
        <v>0</v>
      </c>
    </row>
    <row r="11" spans="1:10" x14ac:dyDescent="0.25">
      <c r="A11" s="4" t="s">
        <v>5</v>
      </c>
      <c r="B11" s="5">
        <v>119</v>
      </c>
      <c r="C11" s="5"/>
      <c r="D11" s="4">
        <v>130</v>
      </c>
      <c r="E11" s="4"/>
      <c r="F11" s="4">
        <v>18</v>
      </c>
      <c r="G11" s="4"/>
      <c r="H11" s="4"/>
      <c r="I11" s="4"/>
      <c r="J11" s="4"/>
    </row>
    <row r="12" spans="1:10" x14ac:dyDescent="0.25">
      <c r="A12" s="4" t="s">
        <v>6</v>
      </c>
      <c r="B12" s="5">
        <v>126</v>
      </c>
      <c r="C12" s="5">
        <v>28</v>
      </c>
      <c r="D12" s="4">
        <v>157</v>
      </c>
      <c r="E12" s="4">
        <v>27</v>
      </c>
      <c r="F12" s="4"/>
      <c r="G12" s="4"/>
      <c r="H12" s="4"/>
      <c r="I12" s="4"/>
      <c r="J12" s="4"/>
    </row>
    <row r="13" spans="1:10" x14ac:dyDescent="0.25">
      <c r="A13" s="4" t="s">
        <v>7</v>
      </c>
      <c r="B13" s="5">
        <v>363</v>
      </c>
      <c r="C13" s="5">
        <v>69</v>
      </c>
      <c r="D13" s="4">
        <v>307</v>
      </c>
      <c r="E13" s="4">
        <v>55</v>
      </c>
      <c r="F13" s="4">
        <v>12</v>
      </c>
      <c r="G13" s="4"/>
      <c r="H13" s="4"/>
      <c r="I13" s="4"/>
      <c r="J13" s="4"/>
    </row>
    <row r="14" spans="1:10" x14ac:dyDescent="0.25">
      <c r="A14" s="4" t="s">
        <v>8</v>
      </c>
      <c r="B14" s="5">
        <v>56</v>
      </c>
      <c r="C14" s="5"/>
      <c r="D14" s="4">
        <v>57</v>
      </c>
      <c r="E14" s="4"/>
      <c r="F14" s="4">
        <v>22</v>
      </c>
      <c r="G14" s="4"/>
      <c r="H14" s="4"/>
      <c r="I14" s="4"/>
      <c r="J14" s="4"/>
    </row>
    <row r="15" spans="1:10" x14ac:dyDescent="0.25">
      <c r="A15" s="4" t="s">
        <v>9</v>
      </c>
      <c r="B15" s="5">
        <v>199</v>
      </c>
      <c r="C15" s="5"/>
      <c r="D15" s="4">
        <v>193</v>
      </c>
      <c r="E15" s="4"/>
      <c r="F15" s="4">
        <v>14</v>
      </c>
      <c r="G15" s="4"/>
      <c r="H15" s="4"/>
      <c r="I15" s="4"/>
      <c r="J15" s="4"/>
    </row>
    <row r="16" spans="1:10" x14ac:dyDescent="0.25">
      <c r="A16" s="4" t="s">
        <v>10</v>
      </c>
      <c r="B16" s="5">
        <v>195</v>
      </c>
      <c r="C16" s="5">
        <v>22</v>
      </c>
      <c r="D16" s="4">
        <v>159</v>
      </c>
      <c r="E16" s="4">
        <v>33</v>
      </c>
      <c r="F16" s="4">
        <v>12</v>
      </c>
      <c r="G16" s="4"/>
      <c r="H16" s="4"/>
      <c r="I16" s="4"/>
      <c r="J16" s="4"/>
    </row>
    <row r="17" spans="1:10" x14ac:dyDescent="0.25">
      <c r="A17" s="4" t="s">
        <v>30</v>
      </c>
      <c r="B17" s="5">
        <f>SUM(B11:B16)</f>
        <v>1058</v>
      </c>
      <c r="C17" s="5">
        <f t="shared" ref="C17:J17" si="1">SUM(C11:C16)</f>
        <v>119</v>
      </c>
      <c r="D17" s="19">
        <f t="shared" si="1"/>
        <v>1003</v>
      </c>
      <c r="E17" s="19">
        <f t="shared" si="1"/>
        <v>115</v>
      </c>
      <c r="F17" s="19">
        <f t="shared" si="1"/>
        <v>78</v>
      </c>
      <c r="G17" s="19">
        <f t="shared" si="1"/>
        <v>0</v>
      </c>
      <c r="H17" s="19">
        <f t="shared" si="1"/>
        <v>0</v>
      </c>
      <c r="I17" s="19">
        <f t="shared" si="1"/>
        <v>0</v>
      </c>
      <c r="J17" s="19">
        <f t="shared" si="1"/>
        <v>0</v>
      </c>
    </row>
    <row r="18" spans="1:10" x14ac:dyDescent="0.25">
      <c r="A18" s="17" t="s">
        <v>24</v>
      </c>
      <c r="B18" s="5">
        <f>SUM(B10:B16)</f>
        <v>2290</v>
      </c>
      <c r="C18" s="5">
        <f t="shared" ref="C18:J18" si="2">SUM(C10:C16)</f>
        <v>219</v>
      </c>
      <c r="D18" s="19">
        <f t="shared" si="2"/>
        <v>2199</v>
      </c>
      <c r="E18" s="19">
        <f t="shared" si="2"/>
        <v>252</v>
      </c>
      <c r="F18" s="19">
        <f t="shared" si="2"/>
        <v>114</v>
      </c>
      <c r="G18" s="19">
        <f t="shared" si="2"/>
        <v>0</v>
      </c>
      <c r="H18" s="19">
        <f t="shared" si="2"/>
        <v>0</v>
      </c>
      <c r="I18" s="19">
        <f t="shared" si="2"/>
        <v>0</v>
      </c>
      <c r="J18" s="19">
        <f t="shared" si="2"/>
        <v>0</v>
      </c>
    </row>
    <row r="19" spans="1:10" x14ac:dyDescent="0.25">
      <c r="A19" s="4" t="s">
        <v>43</v>
      </c>
      <c r="B19" s="5"/>
      <c r="C19" s="5">
        <v>206</v>
      </c>
      <c r="D19" s="4"/>
      <c r="E19" s="4">
        <v>240</v>
      </c>
      <c r="F19" s="4">
        <v>21</v>
      </c>
      <c r="G19" s="4"/>
      <c r="H19" s="4"/>
      <c r="I19" s="4"/>
      <c r="J19" s="4"/>
    </row>
    <row r="20" spans="1:10" x14ac:dyDescent="0.25">
      <c r="A20" s="4" t="s">
        <v>22</v>
      </c>
      <c r="B20" s="5"/>
      <c r="C20" s="5">
        <v>40</v>
      </c>
      <c r="D20" s="4"/>
      <c r="E20" s="4">
        <v>43</v>
      </c>
      <c r="F20" s="4">
        <v>11</v>
      </c>
      <c r="G20" s="4"/>
      <c r="H20" s="4"/>
      <c r="I20" s="4"/>
      <c r="J20" s="4"/>
    </row>
    <row r="21" spans="1:10" x14ac:dyDescent="0.25">
      <c r="A21" s="4" t="s">
        <v>21</v>
      </c>
      <c r="B21" s="5"/>
      <c r="C21" s="5">
        <v>29</v>
      </c>
      <c r="D21" s="4"/>
      <c r="E21" s="4">
        <v>14</v>
      </c>
      <c r="F21" s="4"/>
      <c r="G21" s="4"/>
      <c r="H21" s="4"/>
      <c r="I21" s="4"/>
      <c r="J21" s="4"/>
    </row>
    <row r="22" spans="1:10" x14ac:dyDescent="0.25">
      <c r="A22" s="4" t="s">
        <v>40</v>
      </c>
      <c r="B22" s="5"/>
      <c r="C22" s="5">
        <f>SUM(C19:C21)</f>
        <v>275</v>
      </c>
      <c r="D22" s="4"/>
      <c r="E22" s="4">
        <f>SUM(E19:E21)</f>
        <v>297</v>
      </c>
      <c r="F22" s="4"/>
      <c r="G22" s="4"/>
      <c r="H22" s="4"/>
      <c r="I22" s="4"/>
      <c r="J22" s="4"/>
    </row>
    <row r="23" spans="1:10" x14ac:dyDescent="0.25">
      <c r="A23" s="18" t="s">
        <v>25</v>
      </c>
      <c r="B23" s="4"/>
      <c r="C23" s="4">
        <f>+(C18+C22)</f>
        <v>494</v>
      </c>
      <c r="D23" s="4"/>
      <c r="E23" s="4">
        <f>SUM(E18+E22)</f>
        <v>549</v>
      </c>
      <c r="F23" s="4"/>
      <c r="G23" s="4"/>
      <c r="H23" s="4">
        <f ca="1">SUM(H18:H39)</f>
        <v>0</v>
      </c>
      <c r="I23" s="4"/>
      <c r="J23" s="4">
        <f ca="1">SUM(J18:J39)</f>
        <v>0</v>
      </c>
    </row>
    <row r="25" spans="1:10" x14ac:dyDescent="0.25">
      <c r="A25" s="21" t="s">
        <v>31</v>
      </c>
    </row>
    <row r="26" spans="1:10" x14ac:dyDescent="0.25">
      <c r="A26" t="s">
        <v>32</v>
      </c>
      <c r="C26">
        <f>+(D10-B10)</f>
        <v>-36</v>
      </c>
    </row>
    <row r="27" spans="1:10" x14ac:dyDescent="0.25">
      <c r="A27" t="s">
        <v>33</v>
      </c>
      <c r="C27">
        <f>+(D17-B17)</f>
        <v>-55</v>
      </c>
    </row>
    <row r="28" spans="1:10" x14ac:dyDescent="0.25">
      <c r="A28" t="s">
        <v>41</v>
      </c>
      <c r="C28">
        <f>+(D18-B18)</f>
        <v>-91</v>
      </c>
      <c r="D28" s="20">
        <f>(C28/B18)</f>
        <v>-3.9737991266375547E-2</v>
      </c>
    </row>
    <row r="30" spans="1:10" x14ac:dyDescent="0.25">
      <c r="A30" t="s">
        <v>34</v>
      </c>
      <c r="C30">
        <f>+(E10-C10)</f>
        <v>37</v>
      </c>
    </row>
    <row r="31" spans="1:10" x14ac:dyDescent="0.25">
      <c r="A31" t="s">
        <v>35</v>
      </c>
      <c r="C31">
        <f>+(E17-C17)</f>
        <v>-4</v>
      </c>
    </row>
    <row r="32" spans="1:10" x14ac:dyDescent="0.25">
      <c r="A32" t="s">
        <v>39</v>
      </c>
      <c r="C32">
        <f>(E22-C22)</f>
        <v>22</v>
      </c>
    </row>
    <row r="33" spans="1:11" x14ac:dyDescent="0.25">
      <c r="A33" t="s">
        <v>42</v>
      </c>
      <c r="C33">
        <f>SUM(C30:C32)</f>
        <v>55</v>
      </c>
      <c r="D33" s="20">
        <f>(C33/C23)</f>
        <v>0.11133603238866396</v>
      </c>
    </row>
    <row r="34" spans="1:11" x14ac:dyDescent="0.25">
      <c r="D34" s="20"/>
    </row>
    <row r="35" spans="1:11" x14ac:dyDescent="0.25">
      <c r="F35" s="2"/>
    </row>
    <row r="36" spans="1:11" x14ac:dyDescent="0.25">
      <c r="A36" t="s">
        <v>44</v>
      </c>
    </row>
    <row r="37" spans="1:11" x14ac:dyDescent="0.25">
      <c r="A37" s="4" t="s">
        <v>26</v>
      </c>
      <c r="B37" s="4"/>
      <c r="C37" s="5">
        <v>18</v>
      </c>
      <c r="D37" s="4">
        <v>22</v>
      </c>
      <c r="E37" s="4"/>
      <c r="F37" s="22"/>
      <c r="G37" s="22"/>
      <c r="H37" s="22"/>
      <c r="I37" s="22"/>
      <c r="J37" s="22"/>
    </row>
    <row r="38" spans="1:11" x14ac:dyDescent="0.25">
      <c r="A38" s="4" t="s">
        <v>27</v>
      </c>
      <c r="B38" s="19"/>
      <c r="C38" s="5">
        <v>28</v>
      </c>
      <c r="D38" s="4"/>
      <c r="E38" s="4">
        <v>40</v>
      </c>
      <c r="F38" s="22"/>
      <c r="G38" s="22"/>
      <c r="H38" s="22"/>
      <c r="I38" s="22"/>
      <c r="J38" s="22"/>
      <c r="K38" s="3"/>
    </row>
    <row r="39" spans="1:11" x14ac:dyDescent="0.25">
      <c r="A39" s="4" t="s">
        <v>28</v>
      </c>
      <c r="B39" s="19"/>
      <c r="C39" s="5">
        <v>62</v>
      </c>
      <c r="D39" s="4"/>
      <c r="E39" s="4">
        <v>46</v>
      </c>
      <c r="F39" s="22"/>
      <c r="G39" s="22"/>
      <c r="H39" s="22"/>
      <c r="I39" s="22"/>
      <c r="J39" s="22"/>
    </row>
  </sheetData>
  <mergeCells count="8">
    <mergeCell ref="D1:J1"/>
    <mergeCell ref="G2:H2"/>
    <mergeCell ref="G3:H3"/>
    <mergeCell ref="B3:C3"/>
    <mergeCell ref="I3:J3"/>
    <mergeCell ref="I2:J2"/>
    <mergeCell ref="D2:E2"/>
    <mergeCell ref="D3:E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Alnor</dc:creator>
  <cp:lastModifiedBy>Ole Toft Hansen</cp:lastModifiedBy>
  <dcterms:created xsi:type="dcterms:W3CDTF">2019-03-04T08:23:50Z</dcterms:created>
  <dcterms:modified xsi:type="dcterms:W3CDTF">2019-03-08T08:23:23Z</dcterms:modified>
</cp:coreProperties>
</file>